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OCTUBRE" sheetId="1" r:id="rId1"/>
  </sheets>
  <definedNames>
    <definedName name="_xlnm._FilterDatabase" localSheetId="0" hidden="1">OCTUBRE!$F$1:$F$44</definedName>
  </definedNames>
  <calcPr calcId="124519"/>
</workbook>
</file>

<file path=xl/calcChain.xml><?xml version="1.0" encoding="utf-8"?>
<calcChain xmlns="http://schemas.openxmlformats.org/spreadsheetml/2006/main">
  <c r="S43" i="1"/>
  <c r="Q43"/>
  <c r="P43"/>
  <c r="N43"/>
  <c r="M43"/>
  <c r="L43"/>
  <c r="K43"/>
  <c r="J43"/>
  <c r="I43"/>
  <c r="G43"/>
  <c r="R42"/>
  <c r="H42"/>
  <c r="R41"/>
  <c r="O41"/>
  <c r="H41"/>
  <c r="H40"/>
  <c r="R39"/>
  <c r="O39"/>
  <c r="H39"/>
  <c r="R38"/>
  <c r="H38"/>
  <c r="R37"/>
  <c r="H37"/>
  <c r="O37" s="1"/>
  <c r="R36"/>
  <c r="O36"/>
  <c r="H36"/>
  <c r="R35"/>
  <c r="H35"/>
  <c r="O35" s="1"/>
  <c r="R34"/>
  <c r="O34"/>
  <c r="H34"/>
  <c r="R33"/>
  <c r="H33"/>
  <c r="O33" s="1"/>
  <c r="R32"/>
  <c r="O32"/>
  <c r="H32"/>
  <c r="R31"/>
  <c r="H31"/>
  <c r="O31" s="1"/>
  <c r="R30"/>
  <c r="O30"/>
  <c r="H30"/>
  <c r="R29"/>
  <c r="H29"/>
  <c r="O29" s="1"/>
  <c r="R28"/>
  <c r="O28"/>
  <c r="R27"/>
  <c r="O27"/>
  <c r="H27"/>
  <c r="R26"/>
  <c r="H26"/>
  <c r="O26" s="1"/>
  <c r="R25"/>
  <c r="O25"/>
  <c r="H25"/>
  <c r="R24"/>
  <c r="H24"/>
  <c r="O24" s="1"/>
  <c r="R23"/>
  <c r="O23"/>
  <c r="H23"/>
  <c r="R22"/>
  <c r="H22"/>
  <c r="O22" s="1"/>
  <c r="R21"/>
  <c r="O21"/>
  <c r="H21"/>
  <c r="R20"/>
  <c r="H20"/>
  <c r="O20" s="1"/>
  <c r="R19"/>
  <c r="O19"/>
  <c r="H19"/>
  <c r="R18"/>
  <c r="R17"/>
  <c r="H17"/>
  <c r="R16"/>
  <c r="O16"/>
  <c r="H16"/>
  <c r="R15"/>
  <c r="O15"/>
  <c r="R14"/>
  <c r="O14"/>
  <c r="R13"/>
  <c r="H13"/>
  <c r="O13" s="1"/>
  <c r="R12"/>
  <c r="O12"/>
  <c r="H12"/>
  <c r="R11"/>
  <c r="H11"/>
  <c r="O11" s="1"/>
  <c r="R10"/>
  <c r="O10"/>
  <c r="H10"/>
  <c r="H9"/>
  <c r="R8"/>
  <c r="H8"/>
  <c r="R7"/>
  <c r="O7"/>
  <c r="H7"/>
  <c r="R6"/>
  <c r="O6"/>
  <c r="R5"/>
  <c r="H5"/>
  <c r="O5" s="1"/>
  <c r="R4"/>
  <c r="R43" s="1"/>
  <c r="O4"/>
  <c r="H4"/>
  <c r="H43" s="1"/>
  <c r="O43" l="1"/>
</calcChain>
</file>

<file path=xl/sharedStrings.xml><?xml version="1.0" encoding="utf-8"?>
<sst xmlns="http://schemas.openxmlformats.org/spreadsheetml/2006/main" count="193" uniqueCount="111">
  <si>
    <t xml:space="preserve">PLANILLA REMUNERACIONES </t>
  </si>
  <si>
    <t>DEPARTAMENTO DE SALUD</t>
  </si>
  <si>
    <t>MES:OCTUBRE</t>
  </si>
  <si>
    <t>AÑO : 2013</t>
  </si>
  <si>
    <t>NOMBRE</t>
  </si>
  <si>
    <t>RUT</t>
  </si>
  <si>
    <t>CATEGORIA</t>
  </si>
  <si>
    <t>Nº BIENIOS</t>
  </si>
  <si>
    <t>Nº HORAS</t>
  </si>
  <si>
    <t>TIPO CONTRATO PLAZO</t>
  </si>
  <si>
    <t>SUELDO BASE</t>
  </si>
  <si>
    <t>ATENCION PRIMARIA</t>
  </si>
  <si>
    <t>DESEMPEÑO DIFICIL</t>
  </si>
  <si>
    <t>LEY 18717</t>
  </si>
  <si>
    <t>ASIG RESPONSABILIDAD</t>
  </si>
  <si>
    <t>HORA EXTRA 25%</t>
  </si>
  <si>
    <t>DIFERENCIA</t>
  </si>
  <si>
    <t>HORA EXTRA 50%</t>
  </si>
  <si>
    <t>TOTAL IMPONIBLE</t>
  </si>
  <si>
    <t>TOTAL HABERES</t>
  </si>
  <si>
    <t>TOTAL DESCUENTO</t>
  </si>
  <si>
    <t>TOTAL A PAGAR</t>
  </si>
  <si>
    <t>APORTE PATRONAL</t>
  </si>
  <si>
    <t>ACEVEDO INGRID</t>
  </si>
  <si>
    <t>16577696-8</t>
  </si>
  <si>
    <t>C</t>
  </si>
  <si>
    <t>FIJO</t>
  </si>
  <si>
    <t>ALARCON JESSICA</t>
  </si>
  <si>
    <t>14336127-6</t>
  </si>
  <si>
    <t>CABRERA CLAUDIA</t>
  </si>
  <si>
    <t>12795229-9</t>
  </si>
  <si>
    <t>B</t>
  </si>
  <si>
    <t>CARREÑO OSVALDO</t>
  </si>
  <si>
    <t>6887672-9</t>
  </si>
  <si>
    <t>D</t>
  </si>
  <si>
    <t>CASTILLO ELIZABETH</t>
  </si>
  <si>
    <t>15354095-0</t>
  </si>
  <si>
    <t>E</t>
  </si>
  <si>
    <t>CASTRO RICARDO</t>
  </si>
  <si>
    <t>10193979-0</t>
  </si>
  <si>
    <t>A</t>
  </si>
  <si>
    <t>CERDA DANIELA</t>
  </si>
  <si>
    <t>15867513-7</t>
  </si>
  <si>
    <t>DELGADO IVANNIA</t>
  </si>
  <si>
    <t>16700965-4</t>
  </si>
  <si>
    <t>GALLEGUILLOS LORENA</t>
  </si>
  <si>
    <t>15624072-9</t>
  </si>
  <si>
    <t>GONZALEZ CATHERINE</t>
  </si>
  <si>
    <t>17683801-9</t>
  </si>
  <si>
    <t>LEIVA DAVID</t>
  </si>
  <si>
    <t>14219460-0</t>
  </si>
  <si>
    <t>LUCERO JUDYT</t>
  </si>
  <si>
    <t>16804402-K</t>
  </si>
  <si>
    <t>MALDONADO CARLOS</t>
  </si>
  <si>
    <t>8631914-4</t>
  </si>
  <si>
    <t>F</t>
  </si>
  <si>
    <t>MARTINEZ SOLEDAD</t>
  </si>
  <si>
    <t>15409550-0</t>
  </si>
  <si>
    <t>MIRANDA LUZ</t>
  </si>
  <si>
    <t>15366857-4</t>
  </si>
  <si>
    <t>NUÑEZ LORENA</t>
  </si>
  <si>
    <t>15403836-1</t>
  </si>
  <si>
    <t>NUÑEZ MANUEL</t>
  </si>
  <si>
    <t>16728055-2</t>
  </si>
  <si>
    <t>OLIVOS RAQUEL</t>
  </si>
  <si>
    <t>12777717-9</t>
  </si>
  <si>
    <t>OLMEDO ZENON</t>
  </si>
  <si>
    <t>14575413-5</t>
  </si>
  <si>
    <t>PALACIOS VIVIANA</t>
  </si>
  <si>
    <t>14007263-K</t>
  </si>
  <si>
    <t>PALAVECCINO MARCELA</t>
  </si>
  <si>
    <t>15866646-4</t>
  </si>
  <si>
    <t>PIÑA MARIA</t>
  </si>
  <si>
    <t>13773258-0</t>
  </si>
  <si>
    <t>PONCE JIMENA</t>
  </si>
  <si>
    <t>11980430-2</t>
  </si>
  <si>
    <t>RIQUELME CARMEN</t>
  </si>
  <si>
    <t>11299124-7</t>
  </si>
  <si>
    <t>SAAVEDRA CHRISTIAN</t>
  </si>
  <si>
    <t>13272541-1</t>
  </si>
  <si>
    <t>SANDOVAL  MATIAS</t>
  </si>
  <si>
    <t>9678607-7</t>
  </si>
  <si>
    <t>SOTO DANIELA</t>
  </si>
  <si>
    <t>17682795-5</t>
  </si>
  <si>
    <t xml:space="preserve">C </t>
  </si>
  <si>
    <t>VELIZ PAMELA</t>
  </si>
  <si>
    <t>8430939-7</t>
  </si>
  <si>
    <t>ARRIAZA GINET</t>
  </si>
  <si>
    <t>10228337-6</t>
  </si>
  <si>
    <t>INDEFINIDO</t>
  </si>
  <si>
    <t xml:space="preserve">BELLO MARIA </t>
  </si>
  <si>
    <t>9228648-7</t>
  </si>
  <si>
    <t>CERDA ONOFRE</t>
  </si>
  <si>
    <t>11697038-4</t>
  </si>
  <si>
    <t>GUZMAN FIDELA</t>
  </si>
  <si>
    <t>9430967-0</t>
  </si>
  <si>
    <t>LOPEZ PURISIMA</t>
  </si>
  <si>
    <t>11980438-8</t>
  </si>
  <si>
    <t>MEZA CLAUDIA</t>
  </si>
  <si>
    <t>14246796-8</t>
  </si>
  <si>
    <t>PAIVA HERMINIA</t>
  </si>
  <si>
    <t>8683328-K</t>
  </si>
  <si>
    <t>PALOMINOS IRMA</t>
  </si>
  <si>
    <t>9949203-1</t>
  </si>
  <si>
    <t>QUINTANILLA MAGDALEN</t>
  </si>
  <si>
    <t>7403264-8</t>
  </si>
  <si>
    <t>RUZ JUAN</t>
  </si>
  <si>
    <t>8229416-3</t>
  </si>
  <si>
    <t>SEPULVEDA ERIKA</t>
  </si>
  <si>
    <t>9723187-7</t>
  </si>
  <si>
    <t>TOTAL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</si>
</sst>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tabColor rgb="FFFF0000"/>
  </sheetPr>
  <dimension ref="A1:X44"/>
  <sheetViews>
    <sheetView tabSelected="1" workbookViewId="0">
      <selection activeCell="M7" sqref="M7"/>
    </sheetView>
  </sheetViews>
  <sheetFormatPr baseColWidth="10" defaultRowHeight="15"/>
  <cols>
    <col min="1" max="16384" width="11.42578125" style="2"/>
  </cols>
  <sheetData>
    <row r="1" spans="1:24" ht="15" customHeight="1">
      <c r="A1" s="1" t="s">
        <v>0</v>
      </c>
      <c r="B1" s="1"/>
      <c r="C1" s="1"/>
      <c r="E1" s="1" t="s">
        <v>1</v>
      </c>
      <c r="F1" s="1"/>
      <c r="G1" s="1"/>
      <c r="H1" s="1"/>
      <c r="I1" s="1"/>
      <c r="K1" s="1" t="s">
        <v>2</v>
      </c>
      <c r="L1" s="1"/>
      <c r="Q1" s="1" t="s">
        <v>3</v>
      </c>
      <c r="R1" s="1"/>
      <c r="S1" s="1"/>
    </row>
    <row r="3" spans="1:24" ht="45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3" t="s">
        <v>18</v>
      </c>
      <c r="P3" s="3" t="s">
        <v>19</v>
      </c>
      <c r="Q3" s="3" t="s">
        <v>20</v>
      </c>
      <c r="R3" s="3" t="s">
        <v>21</v>
      </c>
      <c r="S3" s="3" t="s">
        <v>22</v>
      </c>
    </row>
    <row r="4" spans="1:24" ht="30">
      <c r="A4" s="4" t="s">
        <v>23</v>
      </c>
      <c r="B4" s="4" t="s">
        <v>24</v>
      </c>
      <c r="C4" s="4" t="s">
        <v>25</v>
      </c>
      <c r="D4" s="4">
        <v>0</v>
      </c>
      <c r="E4" s="4">
        <v>44</v>
      </c>
      <c r="F4" s="4" t="s">
        <v>26</v>
      </c>
      <c r="G4" s="5">
        <v>200696</v>
      </c>
      <c r="H4" s="5">
        <f>G4</f>
        <v>200696</v>
      </c>
      <c r="I4" s="5">
        <v>22839</v>
      </c>
      <c r="J4" s="5">
        <v>15838</v>
      </c>
      <c r="K4" s="5">
        <v>79148</v>
      </c>
      <c r="L4" s="5">
        <v>0</v>
      </c>
      <c r="M4" s="5">
        <v>0</v>
      </c>
      <c r="N4" s="5">
        <v>0</v>
      </c>
      <c r="O4" s="5">
        <f>SUM(G4:K4)</f>
        <v>519217</v>
      </c>
      <c r="P4" s="5">
        <v>519217</v>
      </c>
      <c r="Q4" s="5">
        <v>109089</v>
      </c>
      <c r="R4" s="5">
        <f>P4-Q4</f>
        <v>410128</v>
      </c>
      <c r="S4" s="5">
        <v>4933</v>
      </c>
    </row>
    <row r="5" spans="1:24" ht="30">
      <c r="A5" s="4" t="s">
        <v>27</v>
      </c>
      <c r="B5" s="4" t="s">
        <v>28</v>
      </c>
      <c r="C5" s="4" t="s">
        <v>25</v>
      </c>
      <c r="D5" s="4">
        <v>0</v>
      </c>
      <c r="E5" s="4">
        <v>44</v>
      </c>
      <c r="F5" s="4" t="s">
        <v>26</v>
      </c>
      <c r="G5" s="5">
        <v>200696</v>
      </c>
      <c r="H5" s="5">
        <f>G5</f>
        <v>200696</v>
      </c>
      <c r="I5" s="5">
        <v>22839</v>
      </c>
      <c r="J5" s="5">
        <v>15838</v>
      </c>
      <c r="K5" s="5">
        <v>79148</v>
      </c>
      <c r="L5" s="5">
        <v>0</v>
      </c>
      <c r="M5" s="5">
        <v>0</v>
      </c>
      <c r="N5" s="5">
        <v>0</v>
      </c>
      <c r="O5" s="5">
        <f>SUM(G5:K5)</f>
        <v>519217</v>
      </c>
      <c r="P5" s="5">
        <v>519217</v>
      </c>
      <c r="Q5" s="5">
        <v>124885</v>
      </c>
      <c r="R5" s="5">
        <f>P5-Q5</f>
        <v>394332</v>
      </c>
      <c r="S5" s="5">
        <v>4933</v>
      </c>
    </row>
    <row r="6" spans="1:24" ht="30">
      <c r="A6" s="4" t="s">
        <v>29</v>
      </c>
      <c r="B6" s="4" t="s">
        <v>30</v>
      </c>
      <c r="C6" s="4" t="s">
        <v>31</v>
      </c>
      <c r="D6" s="4">
        <v>4</v>
      </c>
      <c r="E6" s="4">
        <v>44</v>
      </c>
      <c r="F6" s="4" t="s">
        <v>26</v>
      </c>
      <c r="G6" s="5">
        <v>479299</v>
      </c>
      <c r="H6" s="5">
        <v>479299</v>
      </c>
      <c r="I6" s="5">
        <v>24828</v>
      </c>
      <c r="J6" s="5">
        <v>15838</v>
      </c>
      <c r="K6" s="5">
        <v>0</v>
      </c>
      <c r="L6" s="5">
        <v>227036</v>
      </c>
      <c r="M6" s="5">
        <v>0</v>
      </c>
      <c r="N6" s="5">
        <v>30272</v>
      </c>
      <c r="O6" s="5">
        <f>SUM(G6:K6)</f>
        <v>999264</v>
      </c>
      <c r="P6" s="5">
        <v>1256572</v>
      </c>
      <c r="Q6" s="5">
        <v>404948</v>
      </c>
      <c r="R6" s="5">
        <f>P6-Q6</f>
        <v>851624</v>
      </c>
      <c r="S6" s="5">
        <v>9493</v>
      </c>
      <c r="X6" s="6"/>
    </row>
    <row r="7" spans="1:24" ht="30">
      <c r="A7" s="4" t="s">
        <v>32</v>
      </c>
      <c r="B7" s="4" t="s">
        <v>33</v>
      </c>
      <c r="C7" s="4" t="s">
        <v>34</v>
      </c>
      <c r="D7" s="4">
        <v>8</v>
      </c>
      <c r="E7" s="4">
        <v>44</v>
      </c>
      <c r="F7" s="4" t="s">
        <v>26</v>
      </c>
      <c r="G7" s="5">
        <v>211163</v>
      </c>
      <c r="H7" s="5">
        <f t="shared" ref="H7:H13" si="0">G7</f>
        <v>211163</v>
      </c>
      <c r="I7" s="5">
        <v>23946</v>
      </c>
      <c r="J7" s="5">
        <v>15838</v>
      </c>
      <c r="K7" s="5">
        <v>79148</v>
      </c>
      <c r="L7" s="5">
        <v>0</v>
      </c>
      <c r="M7" s="5">
        <v>0</v>
      </c>
      <c r="N7" s="5">
        <v>2778</v>
      </c>
      <c r="O7" s="5">
        <f>SUM(G7:K7)</f>
        <v>541258</v>
      </c>
      <c r="P7" s="5">
        <v>544036</v>
      </c>
      <c r="Q7" s="5">
        <v>363606</v>
      </c>
      <c r="R7" s="5">
        <f>P7-Q7</f>
        <v>180430</v>
      </c>
      <c r="S7" s="5">
        <v>5142</v>
      </c>
    </row>
    <row r="8" spans="1:24" ht="30">
      <c r="A8" s="4" t="s">
        <v>35</v>
      </c>
      <c r="B8" s="4" t="s">
        <v>36</v>
      </c>
      <c r="C8" s="4" t="s">
        <v>37</v>
      </c>
      <c r="D8" s="4">
        <v>1</v>
      </c>
      <c r="E8" s="4">
        <v>44</v>
      </c>
      <c r="F8" s="4" t="s">
        <v>26</v>
      </c>
      <c r="G8" s="5">
        <v>192051</v>
      </c>
      <c r="H8" s="5">
        <f t="shared" si="0"/>
        <v>192051</v>
      </c>
      <c r="I8" s="5">
        <v>23853</v>
      </c>
      <c r="J8" s="5">
        <v>15838</v>
      </c>
      <c r="K8" s="5">
        <v>220000</v>
      </c>
      <c r="L8" s="5">
        <v>85918</v>
      </c>
      <c r="M8" s="5">
        <v>0</v>
      </c>
      <c r="N8" s="5">
        <v>0</v>
      </c>
      <c r="O8" s="5">
        <v>423793</v>
      </c>
      <c r="P8" s="5">
        <v>729711</v>
      </c>
      <c r="Q8" s="5">
        <v>87047</v>
      </c>
      <c r="R8" s="5">
        <f>P8-Q8</f>
        <v>642664</v>
      </c>
      <c r="S8" s="5">
        <v>4026</v>
      </c>
    </row>
    <row r="9" spans="1:24" ht="30">
      <c r="A9" s="4" t="s">
        <v>38</v>
      </c>
      <c r="B9" s="4" t="s">
        <v>39</v>
      </c>
      <c r="C9" s="4" t="s">
        <v>40</v>
      </c>
      <c r="D9" s="4">
        <v>5</v>
      </c>
      <c r="E9" s="4">
        <v>44</v>
      </c>
      <c r="F9" s="4" t="s">
        <v>26</v>
      </c>
      <c r="G9" s="5">
        <v>137500</v>
      </c>
      <c r="H9" s="5">
        <f t="shared" si="0"/>
        <v>137500</v>
      </c>
      <c r="I9" s="5">
        <v>21830</v>
      </c>
      <c r="J9" s="5">
        <v>15838</v>
      </c>
      <c r="K9" s="5">
        <v>100000</v>
      </c>
      <c r="L9" s="5">
        <v>0</v>
      </c>
      <c r="M9" s="5">
        <v>0</v>
      </c>
      <c r="N9" s="5">
        <v>0</v>
      </c>
      <c r="O9" s="5">
        <v>2787668</v>
      </c>
      <c r="P9" s="5">
        <v>2787668</v>
      </c>
      <c r="Q9" s="5">
        <v>467517</v>
      </c>
      <c r="R9" s="5">
        <v>2420151</v>
      </c>
      <c r="S9" s="5">
        <v>15485</v>
      </c>
    </row>
    <row r="10" spans="1:24" ht="30">
      <c r="A10" s="4" t="s">
        <v>41</v>
      </c>
      <c r="B10" s="4" t="s">
        <v>42</v>
      </c>
      <c r="C10" s="4" t="s">
        <v>25</v>
      </c>
      <c r="D10" s="4">
        <v>1</v>
      </c>
      <c r="E10" s="4">
        <v>44</v>
      </c>
      <c r="F10" s="4" t="s">
        <v>26</v>
      </c>
      <c r="G10" s="5">
        <v>200696</v>
      </c>
      <c r="H10" s="5">
        <f t="shared" si="0"/>
        <v>200696</v>
      </c>
      <c r="I10" s="5">
        <v>22839</v>
      </c>
      <c r="J10" s="5">
        <v>15838</v>
      </c>
      <c r="K10" s="5">
        <v>0</v>
      </c>
      <c r="L10" s="5">
        <v>21126</v>
      </c>
      <c r="M10" s="5">
        <v>0</v>
      </c>
      <c r="N10" s="5">
        <v>19013</v>
      </c>
      <c r="O10" s="5">
        <f t="shared" ref="O10:O16" si="1">SUM(G10:K10)</f>
        <v>440069</v>
      </c>
      <c r="P10" s="5">
        <v>480208</v>
      </c>
      <c r="Q10" s="5">
        <v>96129</v>
      </c>
      <c r="R10" s="5">
        <f t="shared" ref="R10:R39" si="2">P10-Q10</f>
        <v>384079</v>
      </c>
      <c r="S10" s="5">
        <v>4181</v>
      </c>
    </row>
    <row r="11" spans="1:24" ht="30">
      <c r="A11" s="4" t="s">
        <v>43</v>
      </c>
      <c r="B11" s="4" t="s">
        <v>44</v>
      </c>
      <c r="C11" s="4" t="s">
        <v>25</v>
      </c>
      <c r="D11" s="4">
        <v>0</v>
      </c>
      <c r="E11" s="4">
        <v>44</v>
      </c>
      <c r="F11" s="4" t="s">
        <v>26</v>
      </c>
      <c r="G11" s="5">
        <v>200696</v>
      </c>
      <c r="H11" s="5">
        <f t="shared" si="0"/>
        <v>200696</v>
      </c>
      <c r="I11" s="5">
        <v>22839</v>
      </c>
      <c r="J11" s="5">
        <v>15838</v>
      </c>
      <c r="K11" s="5">
        <v>0</v>
      </c>
      <c r="L11" s="5">
        <v>7922</v>
      </c>
      <c r="M11" s="5">
        <v>0</v>
      </c>
      <c r="N11" s="5">
        <v>34858</v>
      </c>
      <c r="O11" s="5">
        <f t="shared" si="1"/>
        <v>440069</v>
      </c>
      <c r="P11" s="5">
        <v>482849</v>
      </c>
      <c r="Q11" s="5">
        <v>90197</v>
      </c>
      <c r="R11" s="5">
        <f t="shared" si="2"/>
        <v>392652</v>
      </c>
      <c r="S11" s="5">
        <v>4181</v>
      </c>
    </row>
    <row r="12" spans="1:24" ht="30">
      <c r="A12" s="4" t="s">
        <v>45</v>
      </c>
      <c r="B12" s="4" t="s">
        <v>46</v>
      </c>
      <c r="C12" s="4" t="s">
        <v>34</v>
      </c>
      <c r="D12" s="4">
        <v>5</v>
      </c>
      <c r="E12" s="4">
        <v>44</v>
      </c>
      <c r="F12" s="4" t="s">
        <v>26</v>
      </c>
      <c r="G12" s="5">
        <v>194564</v>
      </c>
      <c r="H12" s="5">
        <f t="shared" si="0"/>
        <v>194564</v>
      </c>
      <c r="I12" s="5">
        <v>60509</v>
      </c>
      <c r="J12" s="5">
        <v>15838</v>
      </c>
      <c r="K12" s="5">
        <v>0</v>
      </c>
      <c r="L12" s="5">
        <v>0</v>
      </c>
      <c r="M12" s="5">
        <v>0</v>
      </c>
      <c r="N12" s="5">
        <v>0</v>
      </c>
      <c r="O12" s="5">
        <f t="shared" si="1"/>
        <v>465475</v>
      </c>
      <c r="P12" s="5">
        <v>467148</v>
      </c>
      <c r="Q12" s="5">
        <v>162356</v>
      </c>
      <c r="R12" s="5">
        <f t="shared" si="2"/>
        <v>304792</v>
      </c>
      <c r="S12" s="5">
        <v>4422</v>
      </c>
    </row>
    <row r="13" spans="1:24" ht="30">
      <c r="A13" s="4" t="s">
        <v>47</v>
      </c>
      <c r="B13" s="4" t="s">
        <v>48</v>
      </c>
      <c r="C13" s="4" t="s">
        <v>25</v>
      </c>
      <c r="D13" s="4">
        <v>0</v>
      </c>
      <c r="E13" s="4">
        <v>44</v>
      </c>
      <c r="F13" s="4" t="s">
        <v>26</v>
      </c>
      <c r="G13" s="5">
        <v>200696</v>
      </c>
      <c r="H13" s="5">
        <f t="shared" si="0"/>
        <v>200696</v>
      </c>
      <c r="I13" s="5">
        <v>22839</v>
      </c>
      <c r="J13" s="5">
        <v>15838</v>
      </c>
      <c r="K13" s="5">
        <v>0</v>
      </c>
      <c r="L13" s="5">
        <v>7922</v>
      </c>
      <c r="M13" s="5">
        <v>0</v>
      </c>
      <c r="N13" s="5">
        <v>0</v>
      </c>
      <c r="O13" s="5">
        <f t="shared" si="1"/>
        <v>440069</v>
      </c>
      <c r="P13" s="5">
        <v>447991</v>
      </c>
      <c r="Q13" s="5">
        <v>93158</v>
      </c>
      <c r="R13" s="5">
        <f t="shared" si="2"/>
        <v>354833</v>
      </c>
      <c r="S13" s="5">
        <v>4181</v>
      </c>
    </row>
    <row r="14" spans="1:24" ht="30">
      <c r="A14" s="4" t="s">
        <v>49</v>
      </c>
      <c r="B14" s="4" t="s">
        <v>50</v>
      </c>
      <c r="C14" s="4" t="s">
        <v>31</v>
      </c>
      <c r="D14" s="4">
        <v>0</v>
      </c>
      <c r="E14" s="4">
        <v>44</v>
      </c>
      <c r="F14" s="4" t="s">
        <v>26</v>
      </c>
      <c r="G14" s="5">
        <v>479299</v>
      </c>
      <c r="H14" s="5">
        <v>479299</v>
      </c>
      <c r="I14" s="5">
        <v>22910</v>
      </c>
      <c r="J14" s="5">
        <v>15838</v>
      </c>
      <c r="K14" s="5">
        <v>0</v>
      </c>
      <c r="L14" s="5">
        <v>75679</v>
      </c>
      <c r="M14" s="5">
        <v>0</v>
      </c>
      <c r="N14" s="5">
        <v>30272</v>
      </c>
      <c r="O14" s="5">
        <f t="shared" si="1"/>
        <v>997346</v>
      </c>
      <c r="P14" s="5">
        <v>1103297</v>
      </c>
      <c r="Q14" s="5">
        <v>379148</v>
      </c>
      <c r="R14" s="5">
        <f t="shared" si="2"/>
        <v>724149</v>
      </c>
      <c r="S14" s="5">
        <v>9475</v>
      </c>
    </row>
    <row r="15" spans="1:24" ht="30">
      <c r="A15" s="4" t="s">
        <v>51</v>
      </c>
      <c r="B15" s="4" t="s">
        <v>52</v>
      </c>
      <c r="C15" s="4" t="s">
        <v>31</v>
      </c>
      <c r="D15" s="4">
        <v>0</v>
      </c>
      <c r="E15" s="4">
        <v>44</v>
      </c>
      <c r="F15" s="4" t="s">
        <v>26</v>
      </c>
      <c r="G15" s="5">
        <v>447235</v>
      </c>
      <c r="H15" s="5">
        <v>447235</v>
      </c>
      <c r="I15" s="5">
        <v>20752</v>
      </c>
      <c r="J15" s="5">
        <v>15838</v>
      </c>
      <c r="K15" s="5">
        <v>0</v>
      </c>
      <c r="L15" s="5">
        <v>0</v>
      </c>
      <c r="M15" s="5">
        <v>0</v>
      </c>
      <c r="N15" s="5">
        <v>0</v>
      </c>
      <c r="O15" s="5">
        <f t="shared" si="1"/>
        <v>931060</v>
      </c>
      <c r="P15" s="5">
        <v>931060</v>
      </c>
      <c r="Q15" s="5">
        <v>179413</v>
      </c>
      <c r="R15" s="5">
        <f t="shared" si="2"/>
        <v>751647</v>
      </c>
      <c r="S15" s="5">
        <v>8845</v>
      </c>
    </row>
    <row r="16" spans="1:24" ht="30">
      <c r="A16" s="4" t="s">
        <v>53</v>
      </c>
      <c r="B16" s="4" t="s">
        <v>54</v>
      </c>
      <c r="C16" s="4" t="s">
        <v>55</v>
      </c>
      <c r="D16" s="4">
        <v>3</v>
      </c>
      <c r="E16" s="4">
        <v>44</v>
      </c>
      <c r="F16" s="4" t="s">
        <v>26</v>
      </c>
      <c r="G16" s="5">
        <v>148166</v>
      </c>
      <c r="H16" s="5">
        <f>G16</f>
        <v>148166</v>
      </c>
      <c r="I16" s="5">
        <v>49932</v>
      </c>
      <c r="J16" s="5">
        <v>15838</v>
      </c>
      <c r="K16" s="5">
        <v>156860</v>
      </c>
      <c r="L16" s="5">
        <v>42890</v>
      </c>
      <c r="M16" s="5">
        <v>0</v>
      </c>
      <c r="N16" s="5">
        <v>25734</v>
      </c>
      <c r="O16" s="5">
        <f t="shared" si="1"/>
        <v>518962</v>
      </c>
      <c r="P16" s="5">
        <v>587586</v>
      </c>
      <c r="Q16" s="5">
        <v>105937</v>
      </c>
      <c r="R16" s="5">
        <f t="shared" si="2"/>
        <v>481649</v>
      </c>
      <c r="S16" s="5">
        <v>4930</v>
      </c>
    </row>
    <row r="17" spans="1:23" ht="30">
      <c r="A17" s="4" t="s">
        <v>56</v>
      </c>
      <c r="B17" s="4" t="s">
        <v>57</v>
      </c>
      <c r="C17" s="4" t="s">
        <v>37</v>
      </c>
      <c r="D17" s="4">
        <v>1</v>
      </c>
      <c r="E17" s="4">
        <v>44</v>
      </c>
      <c r="F17" s="4" t="s">
        <v>26</v>
      </c>
      <c r="G17" s="5">
        <v>176117</v>
      </c>
      <c r="H17" s="5">
        <f>G17</f>
        <v>176117</v>
      </c>
      <c r="I17" s="5">
        <v>23881</v>
      </c>
      <c r="J17" s="5">
        <v>15838</v>
      </c>
      <c r="K17" s="5">
        <v>80000</v>
      </c>
      <c r="L17" s="5">
        <v>34760</v>
      </c>
      <c r="M17" s="5">
        <v>0</v>
      </c>
      <c r="N17" s="5">
        <v>33370</v>
      </c>
      <c r="O17" s="5">
        <v>391953</v>
      </c>
      <c r="P17" s="5">
        <v>540083</v>
      </c>
      <c r="Q17" s="5">
        <v>83082</v>
      </c>
      <c r="R17" s="5">
        <f t="shared" si="2"/>
        <v>457001</v>
      </c>
      <c r="S17" s="5">
        <v>3724</v>
      </c>
    </row>
    <row r="18" spans="1:23" ht="30">
      <c r="A18" s="4" t="s">
        <v>58</v>
      </c>
      <c r="B18" s="4" t="s">
        <v>59</v>
      </c>
      <c r="C18" s="4" t="s">
        <v>31</v>
      </c>
      <c r="D18" s="4">
        <v>1</v>
      </c>
      <c r="E18" s="4">
        <v>44</v>
      </c>
      <c r="F18" s="4" t="s">
        <v>26</v>
      </c>
      <c r="G18" s="5">
        <v>463276</v>
      </c>
      <c r="H18" s="5">
        <v>463276</v>
      </c>
      <c r="I18" s="5">
        <v>23256</v>
      </c>
      <c r="J18" s="5">
        <v>15838</v>
      </c>
      <c r="K18" s="5">
        <v>22243</v>
      </c>
      <c r="L18" s="5">
        <v>0</v>
      </c>
      <c r="M18" s="5">
        <v>0</v>
      </c>
      <c r="N18" s="5">
        <v>0</v>
      </c>
      <c r="O18" s="5">
        <v>987889</v>
      </c>
      <c r="P18" s="5">
        <v>987889</v>
      </c>
      <c r="Q18" s="5">
        <v>387622</v>
      </c>
      <c r="R18" s="5">
        <f t="shared" si="2"/>
        <v>600267</v>
      </c>
      <c r="S18" s="5">
        <v>9385</v>
      </c>
      <c r="W18" s="6"/>
    </row>
    <row r="19" spans="1:23" ht="30">
      <c r="A19" s="4" t="s">
        <v>60</v>
      </c>
      <c r="B19" s="4" t="s">
        <v>61</v>
      </c>
      <c r="C19" s="4" t="s">
        <v>25</v>
      </c>
      <c r="D19" s="4">
        <v>5</v>
      </c>
      <c r="E19" s="4">
        <v>44</v>
      </c>
      <c r="F19" s="4" t="s">
        <v>26</v>
      </c>
      <c r="G19" s="5">
        <v>230150</v>
      </c>
      <c r="H19" s="5">
        <f t="shared" ref="H19:H27" si="3">G19</f>
        <v>230150</v>
      </c>
      <c r="I19" s="5">
        <v>56249</v>
      </c>
      <c r="J19" s="5">
        <v>15838</v>
      </c>
      <c r="K19" s="5">
        <v>83600</v>
      </c>
      <c r="L19" s="5">
        <v>33311</v>
      </c>
      <c r="M19" s="5">
        <v>0</v>
      </c>
      <c r="N19" s="5">
        <v>14536</v>
      </c>
      <c r="O19" s="5">
        <f t="shared" ref="O19:O37" si="4">SUM(G19:K19)</f>
        <v>615987</v>
      </c>
      <c r="P19" s="5">
        <v>663834</v>
      </c>
      <c r="Q19" s="5">
        <v>126672</v>
      </c>
      <c r="R19" s="5">
        <f t="shared" si="2"/>
        <v>537162</v>
      </c>
      <c r="S19" s="5">
        <v>5852</v>
      </c>
    </row>
    <row r="20" spans="1:23" ht="30">
      <c r="A20" s="4" t="s">
        <v>62</v>
      </c>
      <c r="B20" s="4" t="s">
        <v>63</v>
      </c>
      <c r="C20" s="4" t="s">
        <v>25</v>
      </c>
      <c r="D20" s="4">
        <v>0</v>
      </c>
      <c r="E20" s="4">
        <v>44</v>
      </c>
      <c r="F20" s="4" t="s">
        <v>26</v>
      </c>
      <c r="G20" s="5">
        <v>200696</v>
      </c>
      <c r="H20" s="5">
        <f t="shared" si="3"/>
        <v>200696</v>
      </c>
      <c r="I20" s="5">
        <v>22839</v>
      </c>
      <c r="J20" s="5">
        <v>15838</v>
      </c>
      <c r="K20" s="5">
        <v>0</v>
      </c>
      <c r="L20" s="5">
        <v>44893</v>
      </c>
      <c r="M20" s="5">
        <v>0</v>
      </c>
      <c r="N20" s="5">
        <v>101404</v>
      </c>
      <c r="O20" s="5">
        <f t="shared" si="4"/>
        <v>440069</v>
      </c>
      <c r="P20" s="5">
        <v>586366</v>
      </c>
      <c r="Q20" s="5">
        <v>91325</v>
      </c>
      <c r="R20" s="5">
        <f t="shared" si="2"/>
        <v>495041</v>
      </c>
      <c r="S20" s="5">
        <v>4181</v>
      </c>
    </row>
    <row r="21" spans="1:23" ht="30">
      <c r="A21" s="4" t="s">
        <v>64</v>
      </c>
      <c r="B21" s="4" t="s">
        <v>65</v>
      </c>
      <c r="C21" s="4" t="s">
        <v>37</v>
      </c>
      <c r="D21" s="4">
        <v>0</v>
      </c>
      <c r="E21" s="4">
        <v>44</v>
      </c>
      <c r="F21" s="4" t="s">
        <v>26</v>
      </c>
      <c r="G21" s="5">
        <v>160222</v>
      </c>
      <c r="H21" s="5">
        <f t="shared" si="3"/>
        <v>160222</v>
      </c>
      <c r="I21" s="5">
        <v>20348</v>
      </c>
      <c r="J21" s="5">
        <v>15838</v>
      </c>
      <c r="K21" s="5">
        <v>0</v>
      </c>
      <c r="L21" s="5">
        <v>0</v>
      </c>
      <c r="M21" s="5">
        <v>0</v>
      </c>
      <c r="N21" s="5">
        <v>0</v>
      </c>
      <c r="O21" s="5">
        <f t="shared" si="4"/>
        <v>356630</v>
      </c>
      <c r="P21" s="5">
        <v>356630</v>
      </c>
      <c r="Q21" s="5">
        <v>66119</v>
      </c>
      <c r="R21" s="5">
        <f t="shared" si="2"/>
        <v>290511</v>
      </c>
      <c r="S21" s="5">
        <v>3388</v>
      </c>
    </row>
    <row r="22" spans="1:23" ht="30">
      <c r="A22" s="4" t="s">
        <v>66</v>
      </c>
      <c r="B22" s="4" t="s">
        <v>67</v>
      </c>
      <c r="C22" s="4" t="s">
        <v>55</v>
      </c>
      <c r="D22" s="4">
        <v>0</v>
      </c>
      <c r="E22" s="4">
        <v>44</v>
      </c>
      <c r="F22" s="4" t="s">
        <v>26</v>
      </c>
      <c r="G22" s="5">
        <v>140534</v>
      </c>
      <c r="H22" s="5">
        <f t="shared" si="3"/>
        <v>140534</v>
      </c>
      <c r="I22" s="5">
        <v>22485</v>
      </c>
      <c r="J22" s="5">
        <v>15838</v>
      </c>
      <c r="K22" s="5">
        <v>156860</v>
      </c>
      <c r="L22" s="5">
        <v>0</v>
      </c>
      <c r="M22" s="5">
        <v>0</v>
      </c>
      <c r="N22" s="5">
        <v>0</v>
      </c>
      <c r="O22" s="5">
        <f t="shared" si="4"/>
        <v>476251</v>
      </c>
      <c r="P22" s="5">
        <v>476251</v>
      </c>
      <c r="Q22" s="5">
        <v>98297</v>
      </c>
      <c r="R22" s="5">
        <f t="shared" si="2"/>
        <v>377954</v>
      </c>
      <c r="S22" s="5">
        <v>4524</v>
      </c>
    </row>
    <row r="23" spans="1:23" ht="30">
      <c r="A23" s="4" t="s">
        <v>68</v>
      </c>
      <c r="B23" s="4" t="s">
        <v>69</v>
      </c>
      <c r="C23" s="4" t="s">
        <v>25</v>
      </c>
      <c r="D23" s="4">
        <v>0</v>
      </c>
      <c r="E23" s="4">
        <v>44</v>
      </c>
      <c r="F23" s="4" t="s">
        <v>26</v>
      </c>
      <c r="G23" s="5">
        <v>200697</v>
      </c>
      <c r="H23" s="5">
        <f t="shared" si="3"/>
        <v>200697</v>
      </c>
      <c r="I23" s="5">
        <v>22839</v>
      </c>
      <c r="J23" s="5">
        <v>15838</v>
      </c>
      <c r="K23" s="5">
        <v>79148</v>
      </c>
      <c r="L23" s="5">
        <v>21126</v>
      </c>
      <c r="M23" s="5">
        <v>0</v>
      </c>
      <c r="N23" s="5">
        <v>47533</v>
      </c>
      <c r="O23" s="5">
        <f t="shared" si="4"/>
        <v>519219</v>
      </c>
      <c r="P23" s="5">
        <v>587878</v>
      </c>
      <c r="Q23" s="5">
        <v>110520</v>
      </c>
      <c r="R23" s="5">
        <f t="shared" si="2"/>
        <v>477358</v>
      </c>
      <c r="S23" s="5">
        <v>4933</v>
      </c>
    </row>
    <row r="24" spans="1:23" ht="45">
      <c r="A24" s="4" t="s">
        <v>70</v>
      </c>
      <c r="B24" s="4" t="s">
        <v>71</v>
      </c>
      <c r="C24" s="4" t="s">
        <v>25</v>
      </c>
      <c r="D24" s="4">
        <v>3</v>
      </c>
      <c r="E24" s="4">
        <v>44</v>
      </c>
      <c r="F24" s="4" t="s">
        <v>26</v>
      </c>
      <c r="G24" s="5">
        <v>220335</v>
      </c>
      <c r="H24" s="5">
        <f t="shared" si="3"/>
        <v>220335</v>
      </c>
      <c r="I24" s="5">
        <v>57948</v>
      </c>
      <c r="J24" s="5">
        <v>15838</v>
      </c>
      <c r="K24" s="5">
        <v>80600</v>
      </c>
      <c r="L24" s="5">
        <v>17395</v>
      </c>
      <c r="M24" s="5">
        <v>0</v>
      </c>
      <c r="N24" s="5">
        <v>90453</v>
      </c>
      <c r="O24" s="5">
        <f t="shared" si="4"/>
        <v>595056</v>
      </c>
      <c r="P24" s="5">
        <v>702904</v>
      </c>
      <c r="Q24" s="5">
        <v>174703</v>
      </c>
      <c r="R24" s="5">
        <f t="shared" si="2"/>
        <v>528201</v>
      </c>
      <c r="S24" s="5">
        <v>5653</v>
      </c>
    </row>
    <row r="25" spans="1:23" ht="30">
      <c r="A25" s="4" t="s">
        <v>72</v>
      </c>
      <c r="B25" s="4" t="s">
        <v>73</v>
      </c>
      <c r="C25" s="4" t="s">
        <v>37</v>
      </c>
      <c r="D25" s="4">
        <v>1</v>
      </c>
      <c r="E25" s="4">
        <v>44</v>
      </c>
      <c r="F25" s="4" t="s">
        <v>26</v>
      </c>
      <c r="G25" s="5">
        <v>184093</v>
      </c>
      <c r="H25" s="5">
        <f t="shared" si="3"/>
        <v>184093</v>
      </c>
      <c r="I25" s="5">
        <v>23858</v>
      </c>
      <c r="J25" s="5">
        <v>15838</v>
      </c>
      <c r="K25" s="5">
        <v>0</v>
      </c>
      <c r="L25" s="5">
        <v>19378</v>
      </c>
      <c r="M25" s="5">
        <v>0</v>
      </c>
      <c r="N25" s="5">
        <v>0</v>
      </c>
      <c r="O25" s="5">
        <f t="shared" si="4"/>
        <v>407882</v>
      </c>
      <c r="P25" s="5">
        <v>427260</v>
      </c>
      <c r="Q25" s="5">
        <v>155058</v>
      </c>
      <c r="R25" s="5">
        <f t="shared" si="2"/>
        <v>272202</v>
      </c>
      <c r="S25" s="5">
        <v>3875</v>
      </c>
    </row>
    <row r="26" spans="1:23" ht="30">
      <c r="A26" s="4" t="s">
        <v>74</v>
      </c>
      <c r="B26" s="4" t="s">
        <v>75</v>
      </c>
      <c r="C26" s="4" t="s">
        <v>25</v>
      </c>
      <c r="D26" s="4">
        <v>3</v>
      </c>
      <c r="E26" s="4">
        <v>44</v>
      </c>
      <c r="F26" s="4" t="s">
        <v>26</v>
      </c>
      <c r="G26" s="5">
        <v>220335</v>
      </c>
      <c r="H26" s="5">
        <f t="shared" si="3"/>
        <v>220335</v>
      </c>
      <c r="I26" s="5">
        <v>57948</v>
      </c>
      <c r="J26" s="5">
        <v>15838</v>
      </c>
      <c r="K26" s="5">
        <v>80600</v>
      </c>
      <c r="L26" s="5">
        <v>14496</v>
      </c>
      <c r="M26" s="5">
        <v>0</v>
      </c>
      <c r="N26" s="5">
        <v>0</v>
      </c>
      <c r="O26" s="5">
        <f t="shared" si="4"/>
        <v>595056</v>
      </c>
      <c r="P26" s="5">
        <v>609552</v>
      </c>
      <c r="Q26" s="5">
        <v>115323</v>
      </c>
      <c r="R26" s="5">
        <f t="shared" si="2"/>
        <v>494229</v>
      </c>
      <c r="S26" s="5">
        <v>5653</v>
      </c>
    </row>
    <row r="27" spans="1:23" ht="30">
      <c r="A27" s="4" t="s">
        <v>76</v>
      </c>
      <c r="B27" s="4" t="s">
        <v>77</v>
      </c>
      <c r="C27" s="4" t="s">
        <v>34</v>
      </c>
      <c r="D27" s="4">
        <v>10</v>
      </c>
      <c r="E27" s="4">
        <v>44</v>
      </c>
      <c r="F27" s="4" t="s">
        <v>26</v>
      </c>
      <c r="G27" s="5">
        <v>219464</v>
      </c>
      <c r="H27" s="5">
        <f t="shared" si="3"/>
        <v>219464</v>
      </c>
      <c r="I27" s="5">
        <v>57500</v>
      </c>
      <c r="J27" s="5">
        <v>15838</v>
      </c>
      <c r="K27" s="5">
        <v>89588</v>
      </c>
      <c r="L27" s="5">
        <v>8663</v>
      </c>
      <c r="M27" s="5">
        <v>0</v>
      </c>
      <c r="N27" s="5">
        <v>3465</v>
      </c>
      <c r="O27" s="5">
        <f t="shared" si="4"/>
        <v>601854</v>
      </c>
      <c r="P27" s="5">
        <v>613982</v>
      </c>
      <c r="Q27" s="5">
        <v>410873</v>
      </c>
      <c r="R27" s="5">
        <f t="shared" si="2"/>
        <v>203109</v>
      </c>
      <c r="S27" s="5">
        <v>5718</v>
      </c>
    </row>
    <row r="28" spans="1:23" ht="30">
      <c r="A28" s="4" t="s">
        <v>78</v>
      </c>
      <c r="B28" s="4" t="s">
        <v>79</v>
      </c>
      <c r="C28" s="4" t="s">
        <v>31</v>
      </c>
      <c r="D28" s="4">
        <v>0</v>
      </c>
      <c r="E28" s="4">
        <v>33</v>
      </c>
      <c r="F28" s="4" t="s">
        <v>26</v>
      </c>
      <c r="G28" s="5">
        <v>255610</v>
      </c>
      <c r="H28" s="5">
        <v>255610</v>
      </c>
      <c r="I28" s="5">
        <v>21471</v>
      </c>
      <c r="J28" s="5">
        <v>15838</v>
      </c>
      <c r="K28" s="5">
        <v>0</v>
      </c>
      <c r="L28" s="5">
        <v>0</v>
      </c>
      <c r="M28" s="5">
        <v>0</v>
      </c>
      <c r="N28" s="5">
        <v>0</v>
      </c>
      <c r="O28" s="5">
        <f t="shared" si="4"/>
        <v>548529</v>
      </c>
      <c r="P28" s="5">
        <v>548529</v>
      </c>
      <c r="Q28" s="5">
        <v>106195</v>
      </c>
      <c r="R28" s="5">
        <f t="shared" si="2"/>
        <v>442334</v>
      </c>
      <c r="S28" s="5">
        <v>5211</v>
      </c>
    </row>
    <row r="29" spans="1:23" ht="30">
      <c r="A29" s="4" t="s">
        <v>80</v>
      </c>
      <c r="B29" s="4" t="s">
        <v>81</v>
      </c>
      <c r="C29" s="4" t="s">
        <v>25</v>
      </c>
      <c r="D29" s="4">
        <v>0</v>
      </c>
      <c r="E29" s="4">
        <v>44</v>
      </c>
      <c r="F29" s="4" t="s">
        <v>26</v>
      </c>
      <c r="G29" s="5">
        <v>249777</v>
      </c>
      <c r="H29" s="5">
        <f t="shared" ref="H29:H42" si="5">G29</f>
        <v>249777</v>
      </c>
      <c r="I29" s="5">
        <v>21081</v>
      </c>
      <c r="J29" s="5">
        <v>15838</v>
      </c>
      <c r="K29" s="5">
        <v>0</v>
      </c>
      <c r="L29" s="5">
        <v>82163</v>
      </c>
      <c r="M29" s="5">
        <v>50000</v>
      </c>
      <c r="N29" s="5">
        <v>47326</v>
      </c>
      <c r="O29" s="5">
        <f t="shared" si="4"/>
        <v>536473</v>
      </c>
      <c r="P29" s="5">
        <v>715962</v>
      </c>
      <c r="Q29" s="5">
        <v>98926</v>
      </c>
      <c r="R29" s="5">
        <f t="shared" si="2"/>
        <v>617036</v>
      </c>
      <c r="S29" s="5">
        <v>5096</v>
      </c>
    </row>
    <row r="30" spans="1:23" ht="30">
      <c r="A30" s="4" t="s">
        <v>82</v>
      </c>
      <c r="B30" s="4" t="s">
        <v>83</v>
      </c>
      <c r="C30" s="4" t="s">
        <v>84</v>
      </c>
      <c r="D30" s="4">
        <v>0</v>
      </c>
      <c r="E30" s="4">
        <v>44</v>
      </c>
      <c r="F30" s="4" t="s">
        <v>26</v>
      </c>
      <c r="G30" s="5">
        <v>200697</v>
      </c>
      <c r="H30" s="5">
        <f t="shared" si="5"/>
        <v>200697</v>
      </c>
      <c r="I30" s="5">
        <v>22839</v>
      </c>
      <c r="J30" s="5">
        <v>15838</v>
      </c>
      <c r="K30" s="5">
        <v>79148</v>
      </c>
      <c r="L30" s="5">
        <v>47533</v>
      </c>
      <c r="M30" s="5">
        <v>0</v>
      </c>
      <c r="N30" s="5">
        <v>34858</v>
      </c>
      <c r="O30" s="5">
        <f t="shared" si="4"/>
        <v>519219</v>
      </c>
      <c r="P30" s="5">
        <v>601610</v>
      </c>
      <c r="Q30" s="5">
        <v>106263</v>
      </c>
      <c r="R30" s="5">
        <f t="shared" si="2"/>
        <v>495347</v>
      </c>
      <c r="S30" s="5">
        <v>4933</v>
      </c>
    </row>
    <row r="31" spans="1:23" ht="30">
      <c r="A31" s="4" t="s">
        <v>85</v>
      </c>
      <c r="B31" s="4" t="s">
        <v>86</v>
      </c>
      <c r="C31" s="4" t="s">
        <v>25</v>
      </c>
      <c r="D31" s="4">
        <v>0</v>
      </c>
      <c r="E31" s="4">
        <v>44</v>
      </c>
      <c r="F31" s="4" t="s">
        <v>26</v>
      </c>
      <c r="G31" s="5">
        <v>200696</v>
      </c>
      <c r="H31" s="5">
        <f t="shared" si="5"/>
        <v>200696</v>
      </c>
      <c r="I31" s="5">
        <v>22839</v>
      </c>
      <c r="J31" s="5">
        <v>15838</v>
      </c>
      <c r="K31" s="5">
        <v>0</v>
      </c>
      <c r="L31" s="5">
        <v>0</v>
      </c>
      <c r="M31" s="5">
        <v>0</v>
      </c>
      <c r="N31" s="5">
        <v>79222</v>
      </c>
      <c r="O31" s="5">
        <f t="shared" si="4"/>
        <v>440069</v>
      </c>
      <c r="P31" s="5">
        <v>519291</v>
      </c>
      <c r="Q31" s="5">
        <v>94854</v>
      </c>
      <c r="R31" s="5">
        <f t="shared" si="2"/>
        <v>424437</v>
      </c>
      <c r="S31" s="5">
        <v>4181</v>
      </c>
    </row>
    <row r="32" spans="1:23" ht="30" hidden="1">
      <c r="A32" s="4" t="s">
        <v>87</v>
      </c>
      <c r="B32" s="4" t="s">
        <v>88</v>
      </c>
      <c r="C32" s="4" t="s">
        <v>34</v>
      </c>
      <c r="D32" s="4">
        <v>15</v>
      </c>
      <c r="E32" s="4">
        <v>44</v>
      </c>
      <c r="F32" s="4" t="s">
        <v>89</v>
      </c>
      <c r="G32" s="5">
        <v>271925</v>
      </c>
      <c r="H32" s="5">
        <f t="shared" si="5"/>
        <v>271925</v>
      </c>
      <c r="I32" s="5">
        <v>59008</v>
      </c>
      <c r="J32" s="5">
        <v>15838</v>
      </c>
      <c r="K32" s="5">
        <v>0</v>
      </c>
      <c r="L32" s="5">
        <v>25046</v>
      </c>
      <c r="M32" s="5">
        <v>0</v>
      </c>
      <c r="N32" s="5">
        <v>0</v>
      </c>
      <c r="O32" s="5">
        <f t="shared" si="4"/>
        <v>618696</v>
      </c>
      <c r="P32" s="5">
        <v>643742</v>
      </c>
      <c r="Q32" s="5">
        <v>150753</v>
      </c>
      <c r="R32" s="5">
        <f t="shared" si="2"/>
        <v>492989</v>
      </c>
      <c r="S32" s="5">
        <v>5878</v>
      </c>
    </row>
    <row r="33" spans="1:19" ht="30" hidden="1">
      <c r="A33" s="4" t="s">
        <v>90</v>
      </c>
      <c r="B33" s="4" t="s">
        <v>91</v>
      </c>
      <c r="C33" s="4" t="s">
        <v>34</v>
      </c>
      <c r="D33" s="4">
        <v>9</v>
      </c>
      <c r="E33" s="4">
        <v>44</v>
      </c>
      <c r="F33" s="4" t="s">
        <v>89</v>
      </c>
      <c r="G33" s="5">
        <v>227763</v>
      </c>
      <c r="H33" s="5">
        <f t="shared" si="5"/>
        <v>227763</v>
      </c>
      <c r="I33" s="5">
        <v>59674</v>
      </c>
      <c r="J33" s="5">
        <v>15838</v>
      </c>
      <c r="K33" s="5">
        <v>0</v>
      </c>
      <c r="L33" s="5">
        <v>17981</v>
      </c>
      <c r="M33" s="5">
        <v>0</v>
      </c>
      <c r="N33" s="5">
        <v>89906</v>
      </c>
      <c r="O33" s="5">
        <f t="shared" si="4"/>
        <v>531038</v>
      </c>
      <c r="P33" s="5">
        <v>638925</v>
      </c>
      <c r="Q33" s="5">
        <v>245347</v>
      </c>
      <c r="R33" s="5">
        <f t="shared" si="2"/>
        <v>393578</v>
      </c>
      <c r="S33" s="5">
        <v>5045</v>
      </c>
    </row>
    <row r="34" spans="1:19" ht="30" hidden="1">
      <c r="A34" s="4" t="s">
        <v>92</v>
      </c>
      <c r="B34" s="4" t="s">
        <v>93</v>
      </c>
      <c r="C34" s="4" t="s">
        <v>55</v>
      </c>
      <c r="D34" s="4">
        <v>4</v>
      </c>
      <c r="E34" s="4">
        <v>44</v>
      </c>
      <c r="F34" s="4" t="s">
        <v>89</v>
      </c>
      <c r="G34" s="5">
        <v>148166</v>
      </c>
      <c r="H34" s="5">
        <f t="shared" si="5"/>
        <v>148166</v>
      </c>
      <c r="I34" s="5">
        <v>60600</v>
      </c>
      <c r="J34" s="5">
        <v>15838</v>
      </c>
      <c r="K34" s="5">
        <v>159355</v>
      </c>
      <c r="L34" s="5">
        <v>17546</v>
      </c>
      <c r="M34" s="5">
        <v>0</v>
      </c>
      <c r="N34" s="5">
        <v>11697</v>
      </c>
      <c r="O34" s="5">
        <f t="shared" si="4"/>
        <v>532125</v>
      </c>
      <c r="P34" s="5">
        <v>561368</v>
      </c>
      <c r="Q34" s="5">
        <v>154164</v>
      </c>
      <c r="R34" s="5">
        <f t="shared" si="2"/>
        <v>407204</v>
      </c>
      <c r="S34" s="5">
        <v>5055</v>
      </c>
    </row>
    <row r="35" spans="1:19" ht="30" hidden="1">
      <c r="A35" s="4" t="s">
        <v>94</v>
      </c>
      <c r="B35" s="4" t="s">
        <v>95</v>
      </c>
      <c r="C35" s="4" t="s">
        <v>37</v>
      </c>
      <c r="D35" s="4">
        <v>14</v>
      </c>
      <c r="E35" s="4">
        <v>44</v>
      </c>
      <c r="F35" s="4" t="s">
        <v>89</v>
      </c>
      <c r="G35" s="5">
        <v>231861</v>
      </c>
      <c r="H35" s="5">
        <f t="shared" si="5"/>
        <v>231861</v>
      </c>
      <c r="I35" s="5">
        <v>56342</v>
      </c>
      <c r="J35" s="5">
        <v>15838</v>
      </c>
      <c r="K35" s="5">
        <v>0</v>
      </c>
      <c r="L35" s="5">
        <v>45762</v>
      </c>
      <c r="M35" s="5">
        <v>0</v>
      </c>
      <c r="N35" s="5">
        <v>0</v>
      </c>
      <c r="O35" s="5">
        <f t="shared" si="4"/>
        <v>535902</v>
      </c>
      <c r="P35" s="5">
        <v>581664</v>
      </c>
      <c r="Q35" s="5">
        <v>301464</v>
      </c>
      <c r="R35" s="5">
        <f t="shared" si="2"/>
        <v>280200</v>
      </c>
      <c r="S35" s="5">
        <v>5091</v>
      </c>
    </row>
    <row r="36" spans="1:19" ht="30" hidden="1">
      <c r="A36" s="4" t="s">
        <v>96</v>
      </c>
      <c r="B36" s="4" t="s">
        <v>97</v>
      </c>
      <c r="C36" s="4" t="s">
        <v>37</v>
      </c>
      <c r="D36" s="4">
        <v>11</v>
      </c>
      <c r="E36" s="4">
        <v>44</v>
      </c>
      <c r="F36" s="4" t="s">
        <v>89</v>
      </c>
      <c r="G36" s="5">
        <v>231861</v>
      </c>
      <c r="H36" s="5">
        <f t="shared" si="5"/>
        <v>231861</v>
      </c>
      <c r="I36" s="5">
        <v>55647</v>
      </c>
      <c r="J36" s="5">
        <v>15838</v>
      </c>
      <c r="K36" s="5">
        <v>73181</v>
      </c>
      <c r="L36" s="5">
        <v>73219</v>
      </c>
      <c r="M36" s="5">
        <v>0</v>
      </c>
      <c r="N36" s="5">
        <v>43932</v>
      </c>
      <c r="O36" s="5">
        <f t="shared" si="4"/>
        <v>608388</v>
      </c>
      <c r="P36" s="5">
        <v>725539</v>
      </c>
      <c r="Q36" s="5">
        <v>138015</v>
      </c>
      <c r="R36" s="5">
        <f t="shared" si="2"/>
        <v>587524</v>
      </c>
      <c r="S36" s="5">
        <v>5780</v>
      </c>
    </row>
    <row r="37" spans="1:19" ht="30" hidden="1">
      <c r="A37" s="4" t="s">
        <v>98</v>
      </c>
      <c r="B37" s="4" t="s">
        <v>99</v>
      </c>
      <c r="C37" s="4" t="s">
        <v>55</v>
      </c>
      <c r="D37" s="4">
        <v>6</v>
      </c>
      <c r="E37" s="4">
        <v>44</v>
      </c>
      <c r="F37" s="4" t="s">
        <v>89</v>
      </c>
      <c r="G37" s="5">
        <v>161252</v>
      </c>
      <c r="H37" s="5">
        <f t="shared" si="5"/>
        <v>161252</v>
      </c>
      <c r="I37" s="5">
        <v>58051</v>
      </c>
      <c r="J37" s="5">
        <v>15838</v>
      </c>
      <c r="K37" s="5">
        <v>163099</v>
      </c>
      <c r="L37" s="5">
        <v>54962</v>
      </c>
      <c r="M37" s="5">
        <v>0</v>
      </c>
      <c r="N37" s="5">
        <v>9771</v>
      </c>
      <c r="O37" s="5">
        <f t="shared" si="4"/>
        <v>559492</v>
      </c>
      <c r="P37" s="5">
        <v>624225</v>
      </c>
      <c r="Q37" s="5">
        <v>298252</v>
      </c>
      <c r="R37" s="5">
        <f t="shared" si="2"/>
        <v>325973</v>
      </c>
      <c r="S37" s="5">
        <v>5315</v>
      </c>
    </row>
    <row r="38" spans="1:19" ht="30" hidden="1">
      <c r="A38" s="4" t="s">
        <v>100</v>
      </c>
      <c r="B38" s="4" t="s">
        <v>101</v>
      </c>
      <c r="C38" s="4" t="s">
        <v>34</v>
      </c>
      <c r="D38" s="4">
        <v>12</v>
      </c>
      <c r="E38" s="4">
        <v>44</v>
      </c>
      <c r="F38" s="4" t="s">
        <v>89</v>
      </c>
      <c r="G38" s="5">
        <v>244364</v>
      </c>
      <c r="H38" s="5">
        <f t="shared" si="5"/>
        <v>244364</v>
      </c>
      <c r="I38" s="5">
        <v>57181</v>
      </c>
      <c r="J38" s="5">
        <v>15838</v>
      </c>
      <c r="K38" s="5">
        <v>0</v>
      </c>
      <c r="L38" s="5">
        <v>19292</v>
      </c>
      <c r="M38" s="5">
        <v>14720</v>
      </c>
      <c r="N38" s="5">
        <v>0</v>
      </c>
      <c r="O38" s="5">
        <v>576467</v>
      </c>
      <c r="P38" s="5">
        <v>595759</v>
      </c>
      <c r="Q38" s="5">
        <v>117521</v>
      </c>
      <c r="R38" s="5">
        <f t="shared" si="2"/>
        <v>478238</v>
      </c>
      <c r="S38" s="5">
        <v>5476</v>
      </c>
    </row>
    <row r="39" spans="1:19" ht="30" hidden="1">
      <c r="A39" s="4" t="s">
        <v>102</v>
      </c>
      <c r="B39" s="4" t="s">
        <v>103</v>
      </c>
      <c r="C39" s="4" t="s">
        <v>55</v>
      </c>
      <c r="D39" s="4">
        <v>14</v>
      </c>
      <c r="E39" s="4">
        <v>44</v>
      </c>
      <c r="F39" s="4" t="s">
        <v>89</v>
      </c>
      <c r="G39" s="5">
        <v>193952</v>
      </c>
      <c r="H39" s="5">
        <f t="shared" si="5"/>
        <v>193952</v>
      </c>
      <c r="I39" s="5">
        <v>57216</v>
      </c>
      <c r="J39" s="5">
        <v>15838</v>
      </c>
      <c r="K39" s="5">
        <v>0</v>
      </c>
      <c r="L39" s="5">
        <v>20416</v>
      </c>
      <c r="M39" s="5">
        <v>0</v>
      </c>
      <c r="N39" s="5">
        <v>0</v>
      </c>
      <c r="O39" s="5">
        <f>SUM(G39:K39)</f>
        <v>460958</v>
      </c>
      <c r="P39" s="5">
        <v>481374</v>
      </c>
      <c r="Q39" s="5">
        <v>143552</v>
      </c>
      <c r="R39" s="5">
        <f t="shared" si="2"/>
        <v>337822</v>
      </c>
      <c r="S39" s="5">
        <v>4379</v>
      </c>
    </row>
    <row r="40" spans="1:19" ht="45" hidden="1">
      <c r="A40" s="4" t="s">
        <v>104</v>
      </c>
      <c r="B40" s="4" t="s">
        <v>105</v>
      </c>
      <c r="C40" s="4" t="s">
        <v>55</v>
      </c>
      <c r="D40" s="4">
        <v>12</v>
      </c>
      <c r="E40" s="4">
        <v>44</v>
      </c>
      <c r="F40" s="4" t="s">
        <v>89</v>
      </c>
      <c r="G40" s="5">
        <v>180872</v>
      </c>
      <c r="H40" s="5">
        <f t="shared" si="5"/>
        <v>180872</v>
      </c>
      <c r="I40" s="5">
        <v>57517</v>
      </c>
      <c r="J40" s="5">
        <v>15838</v>
      </c>
      <c r="K40" s="5">
        <v>0</v>
      </c>
      <c r="L40" s="5">
        <v>2380</v>
      </c>
      <c r="M40" s="5">
        <v>0</v>
      </c>
      <c r="N40" s="5">
        <v>14279</v>
      </c>
      <c r="O40" s="5">
        <v>435099</v>
      </c>
      <c r="P40" s="5">
        <v>451758</v>
      </c>
      <c r="Q40" s="5">
        <v>300115</v>
      </c>
      <c r="R40" s="5">
        <v>151643</v>
      </c>
      <c r="S40" s="5">
        <v>4133</v>
      </c>
    </row>
    <row r="41" spans="1:19" ht="30" hidden="1">
      <c r="A41" s="4" t="s">
        <v>106</v>
      </c>
      <c r="B41" s="4" t="s">
        <v>107</v>
      </c>
      <c r="C41" s="4" t="s">
        <v>55</v>
      </c>
      <c r="D41" s="4">
        <v>4</v>
      </c>
      <c r="E41" s="4">
        <v>44</v>
      </c>
      <c r="F41" s="4" t="s">
        <v>89</v>
      </c>
      <c r="G41" s="5">
        <v>148166</v>
      </c>
      <c r="H41" s="5">
        <f t="shared" si="5"/>
        <v>148166</v>
      </c>
      <c r="I41" s="5">
        <v>60748</v>
      </c>
      <c r="J41" s="5">
        <v>15838</v>
      </c>
      <c r="K41" s="5">
        <v>159355</v>
      </c>
      <c r="L41" s="5">
        <v>77982</v>
      </c>
      <c r="M41" s="5">
        <v>0</v>
      </c>
      <c r="N41" s="5">
        <v>112294</v>
      </c>
      <c r="O41" s="5">
        <f>SUM(G41:K41)</f>
        <v>532273</v>
      </c>
      <c r="P41" s="5">
        <v>722549</v>
      </c>
      <c r="Q41" s="5">
        <v>104723</v>
      </c>
      <c r="R41" s="5">
        <f>P41-Q41</f>
        <v>617826</v>
      </c>
      <c r="S41" s="5">
        <v>5057</v>
      </c>
    </row>
    <row r="42" spans="1:19" ht="30" hidden="1">
      <c r="A42" s="4" t="s">
        <v>108</v>
      </c>
      <c r="B42" s="4" t="s">
        <v>109</v>
      </c>
      <c r="C42" s="4" t="s">
        <v>34</v>
      </c>
      <c r="D42" s="4">
        <v>12</v>
      </c>
      <c r="E42" s="4">
        <v>44</v>
      </c>
      <c r="F42" s="4" t="s">
        <v>89</v>
      </c>
      <c r="G42" s="5">
        <v>244364</v>
      </c>
      <c r="H42" s="5">
        <f t="shared" si="5"/>
        <v>244364</v>
      </c>
      <c r="I42" s="5">
        <v>57426</v>
      </c>
      <c r="J42" s="5">
        <v>15838</v>
      </c>
      <c r="K42" s="5">
        <v>0</v>
      </c>
      <c r="L42" s="5">
        <v>19292</v>
      </c>
      <c r="M42" s="5">
        <v>28735</v>
      </c>
      <c r="N42" s="5">
        <v>11575</v>
      </c>
      <c r="O42" s="5">
        <v>590727</v>
      </c>
      <c r="P42" s="5">
        <v>621594</v>
      </c>
      <c r="Q42" s="5">
        <v>519437</v>
      </c>
      <c r="R42" s="5">
        <f>P42-Q42</f>
        <v>102157</v>
      </c>
      <c r="S42" s="5">
        <v>5612</v>
      </c>
    </row>
    <row r="43" spans="1:19" ht="24" customHeight="1">
      <c r="A43" s="7" t="s">
        <v>110</v>
      </c>
      <c r="B43" s="7"/>
      <c r="C43" s="7"/>
      <c r="D43" s="7"/>
      <c r="E43" s="7"/>
      <c r="F43" s="7"/>
      <c r="G43" s="8">
        <f>SUM(G4:G42)</f>
        <v>8900002</v>
      </c>
      <c r="H43" s="8">
        <f t="shared" ref="H43:S43" si="6">SUM(H4:H42)</f>
        <v>8900002</v>
      </c>
      <c r="I43" s="8">
        <f t="shared" si="6"/>
        <v>1479546</v>
      </c>
      <c r="J43" s="8">
        <f t="shared" si="6"/>
        <v>617682</v>
      </c>
      <c r="K43" s="8">
        <f t="shared" si="6"/>
        <v>2021081</v>
      </c>
      <c r="L43" s="8">
        <f t="shared" si="6"/>
        <v>1166089</v>
      </c>
      <c r="M43" s="8">
        <f t="shared" si="6"/>
        <v>93455</v>
      </c>
      <c r="N43" s="8">
        <f t="shared" si="6"/>
        <v>888548</v>
      </c>
      <c r="O43" s="8">
        <f t="shared" si="6"/>
        <v>24036768</v>
      </c>
      <c r="P43" s="8">
        <f t="shared" si="6"/>
        <v>26443078</v>
      </c>
      <c r="Q43" s="8">
        <f t="shared" si="6"/>
        <v>7362605</v>
      </c>
      <c r="R43" s="8">
        <f t="shared" si="6"/>
        <v>19180473</v>
      </c>
      <c r="S43" s="8">
        <f t="shared" si="6"/>
        <v>217355</v>
      </c>
    </row>
    <row r="44" spans="1:19" ht="45">
      <c r="G44" s="9" t="s">
        <v>10</v>
      </c>
      <c r="H44" s="9" t="s">
        <v>11</v>
      </c>
      <c r="I44" s="9" t="s">
        <v>12</v>
      </c>
      <c r="J44" s="9" t="s">
        <v>13</v>
      </c>
      <c r="K44" s="9" t="s">
        <v>14</v>
      </c>
      <c r="L44" s="9" t="s">
        <v>15</v>
      </c>
      <c r="M44" s="9" t="s">
        <v>16</v>
      </c>
      <c r="N44" s="9" t="s">
        <v>17</v>
      </c>
      <c r="O44" s="9" t="s">
        <v>18</v>
      </c>
      <c r="P44" s="9" t="s">
        <v>19</v>
      </c>
      <c r="Q44" s="9" t="s">
        <v>20</v>
      </c>
      <c r="R44" s="9" t="s">
        <v>21</v>
      </c>
      <c r="S44" s="9" t="s">
        <v>22</v>
      </c>
    </row>
  </sheetData>
  <autoFilter ref="F1:F44">
    <filterColumn colId="0">
      <filters blank="1">
        <filter val="FIJO"/>
        <filter val="TIPO CONTRATO PLAZO"/>
      </filters>
    </filterColumn>
  </autoFilter>
  <mergeCells count="5">
    <mergeCell ref="A1:C1"/>
    <mergeCell ref="E1:I1"/>
    <mergeCell ref="K1:L1"/>
    <mergeCell ref="Q1:S1"/>
    <mergeCell ref="A43:F4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dcterms:created xsi:type="dcterms:W3CDTF">2014-01-09T19:11:35Z</dcterms:created>
  <dcterms:modified xsi:type="dcterms:W3CDTF">2014-01-09T19:12:15Z</dcterms:modified>
</cp:coreProperties>
</file>